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pra01/Downloads/"/>
    </mc:Choice>
  </mc:AlternateContent>
  <xr:revisionPtr revIDLastSave="0" documentId="13_ncr:20001_{8B0382A6-6FDB-B64F-9A22-EED7019E75C4}" xr6:coauthVersionLast="45" xr6:coauthVersionMax="45" xr10:uidLastSave="{00000000-0000-0000-0000-000000000000}"/>
  <bookViews>
    <workbookView xWindow="0" yWindow="460" windowWidth="28800" windowHeight="16720" xr2:uid="{00000000-000D-0000-FFFF-FFFF00000000}"/>
  </bookViews>
  <sheets>
    <sheet name="dps cas simples" sheetId="4" r:id="rId1"/>
    <sheet name="dps NA" sheetId="3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4" l="1"/>
  <c r="H5" i="4" s="1"/>
  <c r="C6" i="4"/>
  <c r="C7" i="4"/>
  <c r="C8" i="4"/>
  <c r="C9" i="4"/>
  <c r="C10" i="4"/>
  <c r="C11" i="4"/>
  <c r="C12" i="4"/>
  <c r="C13" i="4"/>
  <c r="C4" i="4"/>
  <c r="J13" i="4"/>
  <c r="I13" i="4"/>
  <c r="H13" i="4"/>
  <c r="G13" i="4"/>
  <c r="F13" i="4"/>
  <c r="E13" i="4"/>
  <c r="D13" i="4"/>
  <c r="J12" i="4"/>
  <c r="I12" i="4"/>
  <c r="H12" i="4"/>
  <c r="G12" i="4"/>
  <c r="F12" i="4"/>
  <c r="E12" i="4"/>
  <c r="D12" i="4"/>
  <c r="J11" i="4"/>
  <c r="I11" i="4"/>
  <c r="H11" i="4"/>
  <c r="G11" i="4"/>
  <c r="F11" i="4"/>
  <c r="E11" i="4"/>
  <c r="D11" i="4"/>
  <c r="J10" i="4"/>
  <c r="I10" i="4"/>
  <c r="H10" i="4"/>
  <c r="G10" i="4"/>
  <c r="F10" i="4"/>
  <c r="E10" i="4"/>
  <c r="D10" i="4"/>
  <c r="J9" i="4"/>
  <c r="I9" i="4"/>
  <c r="H9" i="4"/>
  <c r="G9" i="4"/>
  <c r="F9" i="4"/>
  <c r="E9" i="4"/>
  <c r="D9" i="4"/>
  <c r="J8" i="4"/>
  <c r="I8" i="4"/>
  <c r="H8" i="4"/>
  <c r="G8" i="4"/>
  <c r="F8" i="4"/>
  <c r="E8" i="4"/>
  <c r="D8" i="4"/>
  <c r="J7" i="4"/>
  <c r="I7" i="4"/>
  <c r="H7" i="4"/>
  <c r="G7" i="4"/>
  <c r="F7" i="4"/>
  <c r="E7" i="4"/>
  <c r="D7" i="4"/>
  <c r="H6" i="4"/>
  <c r="G6" i="4"/>
  <c r="I6" i="4" s="1"/>
  <c r="E6" i="4"/>
  <c r="F6" i="4" s="1"/>
  <c r="D6" i="4"/>
  <c r="G5" i="4"/>
  <c r="I5" i="4" s="1"/>
  <c r="E5" i="4"/>
  <c r="D5" i="4"/>
  <c r="A5" i="4"/>
  <c r="A6" i="4" s="1"/>
  <c r="A7" i="4" s="1"/>
  <c r="A8" i="4" s="1"/>
  <c r="A9" i="4" s="1"/>
  <c r="A10" i="4" s="1"/>
  <c r="A11" i="4" s="1"/>
  <c r="A12" i="4" s="1"/>
  <c r="A13" i="4" s="1"/>
  <c r="H4" i="4"/>
  <c r="G4" i="4"/>
  <c r="D4" i="4"/>
  <c r="F4" i="4" s="1"/>
  <c r="F13" i="3"/>
  <c r="F12" i="3"/>
  <c r="F11" i="3"/>
  <c r="F10" i="3"/>
  <c r="F9" i="3"/>
  <c r="F8" i="3"/>
  <c r="F7" i="3"/>
  <c r="F6" i="3"/>
  <c r="F5" i="3"/>
  <c r="F4" i="3"/>
  <c r="D13" i="3"/>
  <c r="D12" i="3"/>
  <c r="D11" i="3"/>
  <c r="D10" i="3"/>
  <c r="D9" i="3"/>
  <c r="D8" i="3"/>
  <c r="D7" i="3"/>
  <c r="D6" i="3"/>
  <c r="D5" i="3"/>
  <c r="D4" i="3"/>
  <c r="E13" i="3"/>
  <c r="E12" i="3"/>
  <c r="E11" i="3"/>
  <c r="E10" i="3"/>
  <c r="E9" i="3"/>
  <c r="E8" i="3"/>
  <c r="E7" i="3"/>
  <c r="E6" i="3"/>
  <c r="E5" i="3"/>
  <c r="J5" i="3" s="1"/>
  <c r="J13" i="3"/>
  <c r="I13" i="3"/>
  <c r="H13" i="3"/>
  <c r="G13" i="3"/>
  <c r="J12" i="3"/>
  <c r="I12" i="3"/>
  <c r="H12" i="3"/>
  <c r="G12" i="3"/>
  <c r="J11" i="3"/>
  <c r="I11" i="3"/>
  <c r="H11" i="3"/>
  <c r="G11" i="3"/>
  <c r="J10" i="3"/>
  <c r="I10" i="3"/>
  <c r="H10" i="3"/>
  <c r="G10" i="3"/>
  <c r="J9" i="3"/>
  <c r="I9" i="3"/>
  <c r="H9" i="3"/>
  <c r="G9" i="3"/>
  <c r="J8" i="3"/>
  <c r="I8" i="3"/>
  <c r="H8" i="3"/>
  <c r="G8" i="3"/>
  <c r="J7" i="3"/>
  <c r="I7" i="3"/>
  <c r="H7" i="3"/>
  <c r="G7" i="3"/>
  <c r="H6" i="3"/>
  <c r="G6" i="3"/>
  <c r="A6" i="3"/>
  <c r="A7" i="3" s="1"/>
  <c r="A8" i="3" s="1"/>
  <c r="A9" i="3" s="1"/>
  <c r="A10" i="3" s="1"/>
  <c r="A11" i="3" s="1"/>
  <c r="A12" i="3" s="1"/>
  <c r="A13" i="3" s="1"/>
  <c r="H5" i="3"/>
  <c r="G5" i="3"/>
  <c r="I5" i="3" s="1"/>
  <c r="A5" i="3"/>
  <c r="I4" i="3"/>
  <c r="H4" i="3"/>
  <c r="G4" i="3"/>
  <c r="F5" i="4" l="1"/>
  <c r="J4" i="4"/>
  <c r="J5" i="4"/>
  <c r="J6" i="4"/>
  <c r="I4" i="4"/>
  <c r="I16" i="4" s="1"/>
  <c r="J6" i="3"/>
  <c r="I6" i="3"/>
  <c r="I16" i="3" s="1"/>
  <c r="J4" i="3"/>
  <c r="J16" i="4" l="1"/>
  <c r="J16" i="3"/>
</calcChain>
</file>

<file path=xl/sharedStrings.xml><?xml version="1.0" encoding="utf-8"?>
<sst xmlns="http://schemas.openxmlformats.org/spreadsheetml/2006/main" count="41" uniqueCount="19">
  <si>
    <t>AC à toucher</t>
  </si>
  <si>
    <t>BaB</t>
  </si>
  <si>
    <t>Dégâts moyens (laissez vide si identique pour toutes les attaques)</t>
  </si>
  <si>
    <t>Plage de critique</t>
  </si>
  <si>
    <t>Multiplicateur critique</t>
  </si>
  <si>
    <t>Attaque</t>
  </si>
  <si>
    <t>Bonus au toucher</t>
  </si>
  <si>
    <t>Bonus avec Attaque en puissance</t>
  </si>
  <si>
    <t>Dégâts</t>
  </si>
  <si>
    <t>Arme 1 main =2; 2-mains = 3 ; seconde main = 1</t>
  </si>
  <si>
    <t>Dégâts avec PA</t>
  </si>
  <si>
    <t>Chance de toucher</t>
  </si>
  <si>
    <t>Chancer de toucher</t>
  </si>
  <si>
    <t>Espérance sans PA</t>
  </si>
  <si>
    <t>Espérance avec PA</t>
  </si>
  <si>
    <t>DPS</t>
  </si>
  <si>
    <t/>
  </si>
  <si>
    <t>Modifiez les zones en vert pour les cas les plus courants</t>
  </si>
  <si>
    <t>Dégâts moyens (laissez vide si différent pour toutes les attaques)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</si>
</sst>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0" fillId="3" borderId="0" xfId="0" applyFont="1" applyFill="1" applyAlignment="1"/>
    <xf numFmtId="0" fontId="2" fillId="0" borderId="0" xfId="0" applyFont="1" applyAlignment="1"/>
    <xf numFmtId="0" fontId="1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EBBB-F23C-BF43-B36F-AC3C0B7C8258}">
  <sheetPr>
    <outlinePr summaryBelow="0" summaryRight="0"/>
  </sheetPr>
  <dimension ref="A1:J17"/>
  <sheetViews>
    <sheetView tabSelected="1" zoomScale="120" zoomScaleNormal="120" workbookViewId="0">
      <selection activeCell="D4" sqref="D4"/>
    </sheetView>
  </sheetViews>
  <sheetFormatPr baseColWidth="10" defaultColWidth="14.5" defaultRowHeight="15.75" customHeight="1" x14ac:dyDescent="0.15"/>
  <cols>
    <col min="1" max="1" width="10.83203125" bestFit="1" customWidth="1"/>
    <col min="2" max="2" width="15" bestFit="1" customWidth="1"/>
    <col min="3" max="3" width="28.33203125" bestFit="1" customWidth="1"/>
    <col min="4" max="4" width="6.5" bestFit="1" customWidth="1"/>
    <col min="5" max="5" width="51.1640625" bestFit="1" customWidth="1"/>
    <col min="6" max="6" width="13.1640625" bestFit="1" customWidth="1"/>
    <col min="7" max="7" width="16" bestFit="1" customWidth="1"/>
    <col min="8" max="8" width="16.6640625" bestFit="1" customWidth="1"/>
    <col min="9" max="9" width="17.33203125" bestFit="1" customWidth="1"/>
    <col min="10" max="10" width="15.83203125" bestFit="1" customWidth="1"/>
  </cols>
  <sheetData>
    <row r="1" spans="1:10" ht="15.75" customHeight="1" x14ac:dyDescent="0.15">
      <c r="A1" s="1" t="s">
        <v>0</v>
      </c>
      <c r="B1" s="2">
        <v>24</v>
      </c>
      <c r="C1" s="1" t="s">
        <v>1</v>
      </c>
      <c r="D1" s="2">
        <v>10</v>
      </c>
      <c r="E1" s="1" t="s">
        <v>18</v>
      </c>
      <c r="F1" s="2">
        <v>14.5</v>
      </c>
      <c r="G1" s="1" t="s">
        <v>3</v>
      </c>
      <c r="H1" s="2">
        <v>15</v>
      </c>
      <c r="I1" s="1" t="s">
        <v>4</v>
      </c>
      <c r="J1" s="2">
        <v>2</v>
      </c>
    </row>
    <row r="2" spans="1:10" ht="15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15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</row>
    <row r="4" spans="1:10" ht="15.75" customHeight="1" x14ac:dyDescent="0.15">
      <c r="A4" s="1">
        <v>1</v>
      </c>
      <c r="B4" s="2">
        <v>18</v>
      </c>
      <c r="C4">
        <f>IF(ISBLANK(B4),"",B4-ROUNDDOWN(D$1/4+1,0))</f>
        <v>15</v>
      </c>
      <c r="D4" s="1">
        <f>IF(ISBLANK(B4),"",$F$1)</f>
        <v>14.5</v>
      </c>
      <c r="E4" s="2">
        <v>3</v>
      </c>
      <c r="F4">
        <f>IF(ISBLANK(B4),"",D4+ROUNDDOWN($D$1/4+1,0)*E4)</f>
        <v>23.5</v>
      </c>
      <c r="G4">
        <f>IF(ISBLANK(B4),"",MAX(0.05,MIN(0.95,(B4-$B$1+20)/20)))</f>
        <v>0.7</v>
      </c>
      <c r="H4">
        <f>IF(ISBLANK(B4),"",MAX(0.05,MIN(0.95,(C4-$B$1+20)/20)))</f>
        <v>0.55000000000000004</v>
      </c>
      <c r="I4">
        <f>IF(ISBLANK(B4),"",G4*(1+(21-$H$1)/20*($J$1-1)*G4)*D4)</f>
        <v>12.281499999999999</v>
      </c>
      <c r="J4">
        <f>IF(ISBLANK(B4),"",H4*(1+(21-$H$1)/20*($J$1-1)*H4)*F4)</f>
        <v>15.057625000000002</v>
      </c>
    </row>
    <row r="5" spans="1:10" ht="15.75" customHeight="1" x14ac:dyDescent="0.15">
      <c r="A5" s="1">
        <f t="shared" ref="A5:A13" si="0">A4+1</f>
        <v>2</v>
      </c>
      <c r="B5" s="2">
        <v>13</v>
      </c>
      <c r="C5">
        <f t="shared" ref="C5:C13" si="1">IF(ISBLANK(B5),"",B5-ROUNDDOWN(D$1/4+1,0))</f>
        <v>10</v>
      </c>
      <c r="D5" s="1">
        <f t="shared" ref="D5:D13" si="2">IF(ISBLANK(B5),"",$F$1)</f>
        <v>14.5</v>
      </c>
      <c r="E5" s="6">
        <f>IF(ISBLANK(B5),"",E$4)</f>
        <v>3</v>
      </c>
      <c r="F5">
        <f t="shared" ref="F5:F13" si="3">IF(ISBLANK(B5),"",D5+ROUNDDOWN($D$1/4+1,0)*E5)</f>
        <v>23.5</v>
      </c>
      <c r="G5">
        <f t="shared" ref="G5:G13" si="4">IF(ISBLANK(B5),"",MAX(0.05,MIN(0.95,(B5-$B$1+20)/20)))</f>
        <v>0.45</v>
      </c>
      <c r="H5">
        <f t="shared" ref="H5:H13" si="5">IF(ISBLANK(B5),"",MAX(0.05,MIN(0.95,(C5-$B$1+20)/20)))</f>
        <v>0.3</v>
      </c>
      <c r="I5">
        <f t="shared" ref="I5:I13" si="6">IF(ISBLANK(B5),"",G5*(1+(21-$H$1)/20*($J$1-1)*G5)*D5)</f>
        <v>7.4058750000000009</v>
      </c>
      <c r="J5">
        <f t="shared" ref="J5:J13" si="7">IF(ISBLANK(B5),"",H5*(1+(21-$H$1)/20*($J$1-1)*H5)*F5)</f>
        <v>7.6844999999999999</v>
      </c>
    </row>
    <row r="6" spans="1:10" ht="15.75" customHeight="1" x14ac:dyDescent="0.15">
      <c r="A6" s="1">
        <f t="shared" si="0"/>
        <v>3</v>
      </c>
      <c r="B6" s="2"/>
      <c r="C6" t="str">
        <f t="shared" si="1"/>
        <v/>
      </c>
      <c r="D6" s="1" t="str">
        <f t="shared" si="2"/>
        <v/>
      </c>
      <c r="E6" s="6" t="str">
        <f t="shared" ref="E6:E13" si="8">IF(ISBLANK(B6),"",E$4)</f>
        <v/>
      </c>
      <c r="F6" t="str">
        <f t="shared" si="3"/>
        <v/>
      </c>
      <c r="G6" t="str">
        <f t="shared" si="4"/>
        <v/>
      </c>
      <c r="H6" t="str">
        <f t="shared" si="5"/>
        <v/>
      </c>
      <c r="I6" t="str">
        <f t="shared" si="6"/>
        <v/>
      </c>
      <c r="J6" t="str">
        <f t="shared" si="7"/>
        <v/>
      </c>
    </row>
    <row r="7" spans="1:10" ht="15.75" customHeight="1" x14ac:dyDescent="0.15">
      <c r="A7" s="1">
        <f t="shared" si="0"/>
        <v>4</v>
      </c>
      <c r="B7" s="3"/>
      <c r="C7" t="str">
        <f t="shared" si="1"/>
        <v/>
      </c>
      <c r="D7" s="1" t="str">
        <f t="shared" si="2"/>
        <v/>
      </c>
      <c r="E7" s="6" t="str">
        <f t="shared" si="8"/>
        <v/>
      </c>
      <c r="F7" t="str">
        <f t="shared" si="3"/>
        <v/>
      </c>
      <c r="G7" t="str">
        <f t="shared" si="4"/>
        <v/>
      </c>
      <c r="H7" t="str">
        <f t="shared" si="5"/>
        <v/>
      </c>
      <c r="I7" t="str">
        <f t="shared" si="6"/>
        <v/>
      </c>
      <c r="J7" t="str">
        <f t="shared" si="7"/>
        <v/>
      </c>
    </row>
    <row r="8" spans="1:10" ht="15.75" customHeight="1" x14ac:dyDescent="0.15">
      <c r="A8" s="1">
        <f t="shared" si="0"/>
        <v>5</v>
      </c>
      <c r="B8" s="3"/>
      <c r="C8" t="str">
        <f t="shared" si="1"/>
        <v/>
      </c>
      <c r="D8" s="1" t="str">
        <f t="shared" si="2"/>
        <v/>
      </c>
      <c r="E8" s="6" t="str">
        <f t="shared" si="8"/>
        <v/>
      </c>
      <c r="F8" t="str">
        <f t="shared" si="3"/>
        <v/>
      </c>
      <c r="G8" t="str">
        <f t="shared" si="4"/>
        <v/>
      </c>
      <c r="H8" t="str">
        <f t="shared" si="5"/>
        <v/>
      </c>
      <c r="I8" t="str">
        <f t="shared" si="6"/>
        <v/>
      </c>
      <c r="J8" t="str">
        <f t="shared" si="7"/>
        <v/>
      </c>
    </row>
    <row r="9" spans="1:10" ht="15.75" customHeight="1" x14ac:dyDescent="0.15">
      <c r="A9" s="1">
        <f t="shared" si="0"/>
        <v>6</v>
      </c>
      <c r="B9" s="3"/>
      <c r="C9" t="str">
        <f t="shared" si="1"/>
        <v/>
      </c>
      <c r="D9" s="1" t="str">
        <f t="shared" si="2"/>
        <v/>
      </c>
      <c r="E9" s="6" t="str">
        <f t="shared" si="8"/>
        <v/>
      </c>
      <c r="F9" t="str">
        <f t="shared" si="3"/>
        <v/>
      </c>
      <c r="G9" t="str">
        <f t="shared" si="4"/>
        <v/>
      </c>
      <c r="H9" t="str">
        <f t="shared" si="5"/>
        <v/>
      </c>
      <c r="I9" t="str">
        <f t="shared" si="6"/>
        <v/>
      </c>
      <c r="J9" t="str">
        <f t="shared" si="7"/>
        <v/>
      </c>
    </row>
    <row r="10" spans="1:10" ht="15.75" customHeight="1" x14ac:dyDescent="0.15">
      <c r="A10" s="1">
        <f t="shared" si="0"/>
        <v>7</v>
      </c>
      <c r="B10" s="3"/>
      <c r="C10" t="str">
        <f t="shared" si="1"/>
        <v/>
      </c>
      <c r="D10" s="1" t="str">
        <f t="shared" si="2"/>
        <v/>
      </c>
      <c r="E10" s="6" t="str">
        <f t="shared" si="8"/>
        <v/>
      </c>
      <c r="F10" t="str">
        <f t="shared" si="3"/>
        <v/>
      </c>
      <c r="G10" t="str">
        <f t="shared" si="4"/>
        <v/>
      </c>
      <c r="H10" t="str">
        <f t="shared" si="5"/>
        <v/>
      </c>
      <c r="I10" t="str">
        <f t="shared" si="6"/>
        <v/>
      </c>
      <c r="J10" t="str">
        <f t="shared" si="7"/>
        <v/>
      </c>
    </row>
    <row r="11" spans="1:10" ht="15.75" customHeight="1" x14ac:dyDescent="0.15">
      <c r="A11" s="1">
        <f t="shared" si="0"/>
        <v>8</v>
      </c>
      <c r="B11" s="3"/>
      <c r="C11" t="str">
        <f t="shared" si="1"/>
        <v/>
      </c>
      <c r="D11" s="1" t="str">
        <f t="shared" si="2"/>
        <v/>
      </c>
      <c r="E11" s="6" t="str">
        <f t="shared" si="8"/>
        <v/>
      </c>
      <c r="F11" t="str">
        <f t="shared" si="3"/>
        <v/>
      </c>
      <c r="G11" t="str">
        <f t="shared" si="4"/>
        <v/>
      </c>
      <c r="H11" t="str">
        <f t="shared" si="5"/>
        <v/>
      </c>
      <c r="I11" t="str">
        <f t="shared" si="6"/>
        <v/>
      </c>
      <c r="J11" t="str">
        <f t="shared" si="7"/>
        <v/>
      </c>
    </row>
    <row r="12" spans="1:10" ht="15.75" customHeight="1" x14ac:dyDescent="0.15">
      <c r="A12" s="1">
        <f t="shared" si="0"/>
        <v>9</v>
      </c>
      <c r="B12" s="3"/>
      <c r="C12" t="str">
        <f t="shared" si="1"/>
        <v/>
      </c>
      <c r="D12" s="1" t="str">
        <f t="shared" si="2"/>
        <v/>
      </c>
      <c r="E12" s="6" t="str">
        <f t="shared" si="8"/>
        <v/>
      </c>
      <c r="F12" t="str">
        <f t="shared" si="3"/>
        <v/>
      </c>
      <c r="G12" t="str">
        <f t="shared" si="4"/>
        <v/>
      </c>
      <c r="H12" t="str">
        <f t="shared" si="5"/>
        <v/>
      </c>
      <c r="I12" t="str">
        <f t="shared" si="6"/>
        <v/>
      </c>
      <c r="J12" t="str">
        <f t="shared" si="7"/>
        <v/>
      </c>
    </row>
    <row r="13" spans="1:10" ht="15.75" customHeight="1" x14ac:dyDescent="0.15">
      <c r="A13" s="1">
        <f t="shared" si="0"/>
        <v>10</v>
      </c>
      <c r="B13" s="3"/>
      <c r="C13" t="str">
        <f t="shared" si="1"/>
        <v/>
      </c>
      <c r="D13" s="1" t="str">
        <f t="shared" si="2"/>
        <v/>
      </c>
      <c r="E13" s="6" t="str">
        <f t="shared" si="8"/>
        <v/>
      </c>
      <c r="F13" t="str">
        <f t="shared" si="3"/>
        <v/>
      </c>
      <c r="G13" t="str">
        <f t="shared" si="4"/>
        <v/>
      </c>
      <c r="H13" t="str">
        <f t="shared" si="5"/>
        <v/>
      </c>
      <c r="I13" t="str">
        <f t="shared" si="6"/>
        <v/>
      </c>
      <c r="J13" t="str">
        <f t="shared" si="7"/>
        <v/>
      </c>
    </row>
    <row r="15" spans="1:10" ht="15.75" customHeight="1" x14ac:dyDescent="0.15">
      <c r="I15" s="1" t="s">
        <v>15</v>
      </c>
    </row>
    <row r="16" spans="1:10" ht="15.75" customHeight="1" x14ac:dyDescent="0.15">
      <c r="I16" s="4">
        <f t="shared" ref="I16:J16" si="9">SUM(I4:I13)</f>
        <v>19.687374999999999</v>
      </c>
      <c r="J16" s="4">
        <f t="shared" si="9"/>
        <v>22.742125000000001</v>
      </c>
    </row>
    <row r="17" spans="5:5" ht="15.75" customHeight="1" x14ac:dyDescent="0.15">
      <c r="E17" s="5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7B4D6-3812-6945-AC81-9CE6366570E3}">
  <sheetPr>
    <outlinePr summaryBelow="0" summaryRight="0"/>
  </sheetPr>
  <dimension ref="A1:J17"/>
  <sheetViews>
    <sheetView workbookViewId="0">
      <selection activeCell="J1" sqref="J1"/>
    </sheetView>
  </sheetViews>
  <sheetFormatPr baseColWidth="10" defaultColWidth="14.5" defaultRowHeight="15.75" customHeight="1" x14ac:dyDescent="0.15"/>
  <cols>
    <col min="1" max="1" width="10.83203125" bestFit="1" customWidth="1"/>
    <col min="2" max="2" width="15" bestFit="1" customWidth="1"/>
    <col min="3" max="3" width="28.33203125" bestFit="1" customWidth="1"/>
    <col min="4" max="4" width="6.5" bestFit="1" customWidth="1"/>
    <col min="5" max="5" width="51.1640625" bestFit="1" customWidth="1"/>
    <col min="6" max="6" width="13.1640625" bestFit="1" customWidth="1"/>
    <col min="7" max="7" width="16" bestFit="1" customWidth="1"/>
    <col min="8" max="8" width="16.6640625" bestFit="1" customWidth="1"/>
    <col min="9" max="9" width="17.33203125" bestFit="1" customWidth="1"/>
    <col min="10" max="10" width="15.83203125" bestFit="1" customWidth="1"/>
  </cols>
  <sheetData>
    <row r="1" spans="1:10" ht="15.75" customHeight="1" x14ac:dyDescent="0.15">
      <c r="A1" s="1" t="s">
        <v>0</v>
      </c>
      <c r="B1" s="2">
        <v>25</v>
      </c>
      <c r="C1" s="1" t="s">
        <v>1</v>
      </c>
      <c r="D1" s="2">
        <v>8</v>
      </c>
      <c r="E1" s="1" t="s">
        <v>2</v>
      </c>
      <c r="F1" s="2">
        <v>15</v>
      </c>
      <c r="G1" s="1" t="s">
        <v>3</v>
      </c>
      <c r="H1" s="2">
        <v>15</v>
      </c>
      <c r="I1" s="1" t="s">
        <v>4</v>
      </c>
      <c r="J1" s="2">
        <v>2</v>
      </c>
    </row>
    <row r="2" spans="1:10" ht="15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15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</row>
    <row r="4" spans="1:10" ht="15.75" customHeight="1" x14ac:dyDescent="0.15">
      <c r="A4" s="1">
        <v>1</v>
      </c>
      <c r="B4" s="2">
        <v>20</v>
      </c>
      <c r="C4">
        <v>17</v>
      </c>
      <c r="D4" s="1">
        <f>IF(ISBLANK(B4),"",$F$1)</f>
        <v>15</v>
      </c>
      <c r="E4" s="2">
        <v>3</v>
      </c>
      <c r="F4">
        <f>IF(ISBLANK(B4),"",D4+ROUNDDOWN($D$1/4+1,0)*E4)</f>
        <v>24</v>
      </c>
      <c r="G4">
        <f>IF(ISBLANK(B4),"",MAX(0.05,MIN(0.95,(B4-$B$1+20)/20)))</f>
        <v>0.75</v>
      </c>
      <c r="H4">
        <f>IF(ISBLANK(B4),"",MAX(0.05,MIN(0.95,(C4-$B$1+20)/20)))</f>
        <v>0.6</v>
      </c>
      <c r="I4">
        <f>IF(ISBLANK(B4),"",G4*(1+(21-$H$1)/20*($J$1-1)*G4)*D4)</f>
        <v>13.781250000000002</v>
      </c>
      <c r="J4">
        <f>IF(ISBLANK(B4),"",H4*(1+(21-$H$1)/20*($J$1-1)*H4)*F4)</f>
        <v>16.991999999999997</v>
      </c>
    </row>
    <row r="5" spans="1:10" ht="15.75" customHeight="1" x14ac:dyDescent="0.15">
      <c r="A5" s="1">
        <f t="shared" ref="A5:A13" si="0">A4+1</f>
        <v>2</v>
      </c>
      <c r="B5" s="2">
        <v>20</v>
      </c>
      <c r="C5">
        <v>17</v>
      </c>
      <c r="D5" s="1">
        <f t="shared" ref="D5:D13" si="1">IF(ISBLANK(B5),"",$F$1)</f>
        <v>15</v>
      </c>
      <c r="E5" s="6">
        <f>IF(ISBLANK(B5),"",E$4)</f>
        <v>3</v>
      </c>
      <c r="F5">
        <f t="shared" ref="F5:F13" si="2">IF(ISBLANK(B5),"",D5+ROUNDDOWN($D$1/4+1,0)*E5)</f>
        <v>24</v>
      </c>
      <c r="G5">
        <f t="shared" ref="G5:G13" si="3">IF(ISBLANK(B5),"",MAX(0.05,MIN(0.95,(B5-$B$1+20)/20)))</f>
        <v>0.75</v>
      </c>
      <c r="H5">
        <f t="shared" ref="H5:H13" si="4">IF(ISBLANK(B5),"",MAX(0.05,MIN(0.95,(C5-$B$1+20)/20)))</f>
        <v>0.6</v>
      </c>
      <c r="I5">
        <f t="shared" ref="I5:I13" si="5">IF(ISBLANK(B5),"",G5*(1+(21-$H$1)/20*($J$1-1)*G5)*D5)</f>
        <v>13.781250000000002</v>
      </c>
      <c r="J5">
        <f t="shared" ref="J5:J13" si="6">IF(ISBLANK(B5),"",H5*(1+(21-$H$1)/20*($J$1-1)*H5)*F5)</f>
        <v>16.991999999999997</v>
      </c>
    </row>
    <row r="6" spans="1:10" ht="15.75" customHeight="1" x14ac:dyDescent="0.15">
      <c r="A6" s="1">
        <f t="shared" si="0"/>
        <v>3</v>
      </c>
      <c r="B6" s="2">
        <v>15</v>
      </c>
      <c r="C6">
        <v>12</v>
      </c>
      <c r="D6" s="1">
        <f t="shared" si="1"/>
        <v>15</v>
      </c>
      <c r="E6" s="6">
        <f t="shared" ref="E6:E13" si="7">IF(ISBLANK(B6),"",E$4)</f>
        <v>3</v>
      </c>
      <c r="F6">
        <f t="shared" si="2"/>
        <v>24</v>
      </c>
      <c r="G6">
        <f t="shared" si="3"/>
        <v>0.5</v>
      </c>
      <c r="H6">
        <f t="shared" si="4"/>
        <v>0.35</v>
      </c>
      <c r="I6">
        <f t="shared" si="5"/>
        <v>8.625</v>
      </c>
      <c r="J6">
        <f t="shared" si="6"/>
        <v>9.282</v>
      </c>
    </row>
    <row r="7" spans="1:10" ht="15.75" customHeight="1" x14ac:dyDescent="0.15">
      <c r="A7" s="1">
        <f t="shared" si="0"/>
        <v>4</v>
      </c>
      <c r="B7" s="3"/>
      <c r="C7" t="s">
        <v>16</v>
      </c>
      <c r="D7" s="1" t="str">
        <f t="shared" si="1"/>
        <v/>
      </c>
      <c r="E7" s="6" t="str">
        <f t="shared" si="7"/>
        <v/>
      </c>
      <c r="F7" t="str">
        <f t="shared" si="2"/>
        <v/>
      </c>
      <c r="G7" t="str">
        <f t="shared" si="3"/>
        <v/>
      </c>
      <c r="H7" t="str">
        <f t="shared" si="4"/>
        <v/>
      </c>
      <c r="I7" t="str">
        <f t="shared" si="5"/>
        <v/>
      </c>
      <c r="J7" t="str">
        <f t="shared" si="6"/>
        <v/>
      </c>
    </row>
    <row r="8" spans="1:10" ht="15.75" customHeight="1" x14ac:dyDescent="0.15">
      <c r="A8" s="1">
        <f t="shared" si="0"/>
        <v>5</v>
      </c>
      <c r="B8" s="3"/>
      <c r="C8" t="s">
        <v>16</v>
      </c>
      <c r="D8" s="1" t="str">
        <f t="shared" si="1"/>
        <v/>
      </c>
      <c r="E8" s="6" t="str">
        <f t="shared" si="7"/>
        <v/>
      </c>
      <c r="F8" t="str">
        <f t="shared" si="2"/>
        <v/>
      </c>
      <c r="G8" t="str">
        <f t="shared" si="3"/>
        <v/>
      </c>
      <c r="H8" t="str">
        <f t="shared" si="4"/>
        <v/>
      </c>
      <c r="I8" t="str">
        <f t="shared" si="5"/>
        <v/>
      </c>
      <c r="J8" t="str">
        <f t="shared" si="6"/>
        <v/>
      </c>
    </row>
    <row r="9" spans="1:10" ht="15.75" customHeight="1" x14ac:dyDescent="0.15">
      <c r="A9" s="1">
        <f t="shared" si="0"/>
        <v>6</v>
      </c>
      <c r="B9" s="3"/>
      <c r="C9" t="s">
        <v>16</v>
      </c>
      <c r="D9" s="1" t="str">
        <f t="shared" si="1"/>
        <v/>
      </c>
      <c r="E9" s="6" t="str">
        <f t="shared" si="7"/>
        <v/>
      </c>
      <c r="F9" t="str">
        <f t="shared" si="2"/>
        <v/>
      </c>
      <c r="G9" t="str">
        <f t="shared" si="3"/>
        <v/>
      </c>
      <c r="H9" t="str">
        <f t="shared" si="4"/>
        <v/>
      </c>
      <c r="I9" t="str">
        <f t="shared" si="5"/>
        <v/>
      </c>
      <c r="J9" t="str">
        <f t="shared" si="6"/>
        <v/>
      </c>
    </row>
    <row r="10" spans="1:10" ht="15.75" customHeight="1" x14ac:dyDescent="0.15">
      <c r="A10" s="1">
        <f t="shared" si="0"/>
        <v>7</v>
      </c>
      <c r="B10" s="3"/>
      <c r="C10" t="s">
        <v>16</v>
      </c>
      <c r="D10" s="1" t="str">
        <f t="shared" si="1"/>
        <v/>
      </c>
      <c r="E10" s="6" t="str">
        <f t="shared" si="7"/>
        <v/>
      </c>
      <c r="F10" t="str">
        <f t="shared" si="2"/>
        <v/>
      </c>
      <c r="G10" t="str">
        <f t="shared" si="3"/>
        <v/>
      </c>
      <c r="H10" t="str">
        <f t="shared" si="4"/>
        <v/>
      </c>
      <c r="I10" t="str">
        <f t="shared" si="5"/>
        <v/>
      </c>
      <c r="J10" t="str">
        <f t="shared" si="6"/>
        <v/>
      </c>
    </row>
    <row r="11" spans="1:10" ht="15.75" customHeight="1" x14ac:dyDescent="0.15">
      <c r="A11" s="1">
        <f t="shared" si="0"/>
        <v>8</v>
      </c>
      <c r="B11" s="3"/>
      <c r="C11" t="s">
        <v>16</v>
      </c>
      <c r="D11" s="1" t="str">
        <f t="shared" si="1"/>
        <v/>
      </c>
      <c r="E11" s="6" t="str">
        <f t="shared" si="7"/>
        <v/>
      </c>
      <c r="F11" t="str">
        <f t="shared" si="2"/>
        <v/>
      </c>
      <c r="G11" t="str">
        <f t="shared" si="3"/>
        <v/>
      </c>
      <c r="H11" t="str">
        <f t="shared" si="4"/>
        <v/>
      </c>
      <c r="I11" t="str">
        <f t="shared" si="5"/>
        <v/>
      </c>
      <c r="J11" t="str">
        <f t="shared" si="6"/>
        <v/>
      </c>
    </row>
    <row r="12" spans="1:10" ht="15.75" customHeight="1" x14ac:dyDescent="0.15">
      <c r="A12" s="1">
        <f t="shared" si="0"/>
        <v>9</v>
      </c>
      <c r="B12" s="3"/>
      <c r="C12" t="s">
        <v>16</v>
      </c>
      <c r="D12" s="1" t="str">
        <f t="shared" si="1"/>
        <v/>
      </c>
      <c r="E12" s="6" t="str">
        <f t="shared" si="7"/>
        <v/>
      </c>
      <c r="F12" t="str">
        <f t="shared" si="2"/>
        <v/>
      </c>
      <c r="G12" t="str">
        <f t="shared" si="3"/>
        <v/>
      </c>
      <c r="H12" t="str">
        <f t="shared" si="4"/>
        <v/>
      </c>
      <c r="I12" t="str">
        <f t="shared" si="5"/>
        <v/>
      </c>
      <c r="J12" t="str">
        <f t="shared" si="6"/>
        <v/>
      </c>
    </row>
    <row r="13" spans="1:10" ht="15.75" customHeight="1" x14ac:dyDescent="0.15">
      <c r="A13" s="1">
        <f t="shared" si="0"/>
        <v>10</v>
      </c>
      <c r="B13" s="3"/>
      <c r="C13" t="s">
        <v>16</v>
      </c>
      <c r="D13" s="1" t="str">
        <f t="shared" si="1"/>
        <v/>
      </c>
      <c r="E13" s="6" t="str">
        <f t="shared" si="7"/>
        <v/>
      </c>
      <c r="F13" t="str">
        <f t="shared" si="2"/>
        <v/>
      </c>
      <c r="G13" t="str">
        <f t="shared" si="3"/>
        <v/>
      </c>
      <c r="H13" t="str">
        <f t="shared" si="4"/>
        <v/>
      </c>
      <c r="I13" t="str">
        <f t="shared" si="5"/>
        <v/>
      </c>
      <c r="J13" t="str">
        <f t="shared" si="6"/>
        <v/>
      </c>
    </row>
    <row r="15" spans="1:10" ht="15.75" customHeight="1" x14ac:dyDescent="0.15">
      <c r="I15" s="1" t="s">
        <v>15</v>
      </c>
    </row>
    <row r="16" spans="1:10" ht="15.75" customHeight="1" x14ac:dyDescent="0.15">
      <c r="I16" s="4">
        <f t="shared" ref="I16:J16" si="8">SUM(I4:I13)</f>
        <v>36.1875</v>
      </c>
      <c r="J16" s="4">
        <f t="shared" si="8"/>
        <v>43.265999999999991</v>
      </c>
    </row>
    <row r="17" spans="5:5" ht="15.75" customHeight="1" x14ac:dyDescent="0.15">
      <c r="E17" s="5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dps cas simples</vt:lpstr>
      <vt:lpstr>dps 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Nicolas Pradel</cp:lastModifiedBy>
  <dcterms:created xsi:type="dcterms:W3CDTF">2020-01-14T16:36:46Z</dcterms:created>
  <dcterms:modified xsi:type="dcterms:W3CDTF">2020-01-14T16:52:09Z</dcterms:modified>
</cp:coreProperties>
</file>